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екрасова\Отчеты по МП поселений\2 кв 2023\Нижняя Ведуга\"/>
    </mc:Choice>
  </mc:AlternateContent>
  <bookViews>
    <workbookView xWindow="0" yWindow="0" windowWidth="28800" windowHeight="12435"/>
  </bookViews>
  <sheets>
    <sheet name="на 01.07.2023" sheetId="13" r:id="rId1"/>
    <sheet name="Лист2" sheetId="16" r:id="rId2"/>
  </sheets>
  <definedNames>
    <definedName name="_xlnm.Print_Area" localSheetId="0">'на 01.07.2023'!$A$1:$H$52</definedName>
  </definedNames>
  <calcPr calcId="152511"/>
</workbook>
</file>

<file path=xl/calcChain.xml><?xml version="1.0" encoding="utf-8"?>
<calcChain xmlns="http://schemas.openxmlformats.org/spreadsheetml/2006/main">
  <c r="E21" i="13" l="1"/>
  <c r="E20" i="13" s="1"/>
  <c r="F21" i="13"/>
  <c r="D21" i="13"/>
  <c r="E24" i="13"/>
  <c r="F24" i="13"/>
  <c r="D24" i="13"/>
  <c r="E6" i="13"/>
  <c r="F6" i="13"/>
  <c r="D6" i="13"/>
  <c r="E11" i="13"/>
  <c r="F11" i="13"/>
  <c r="D11" i="13"/>
  <c r="E14" i="13"/>
  <c r="F14" i="13"/>
  <c r="D14" i="13"/>
  <c r="E17" i="13"/>
  <c r="F17" i="13"/>
  <c r="D17" i="13"/>
  <c r="D5" i="13" l="1"/>
  <c r="E5" i="13"/>
  <c r="F5" i="13"/>
  <c r="G12" i="13"/>
  <c r="G10" i="13"/>
  <c r="G9" i="13"/>
  <c r="F45" i="13" l="1"/>
  <c r="G47" i="13" l="1"/>
  <c r="G46" i="13"/>
  <c r="F42" i="13"/>
  <c r="E45" i="13"/>
  <c r="D45" i="13"/>
  <c r="D42" i="13" s="1"/>
  <c r="G41" i="13"/>
  <c r="G40" i="13"/>
  <c r="G39" i="13"/>
  <c r="F38" i="13"/>
  <c r="E38" i="13"/>
  <c r="D38" i="13"/>
  <c r="G37" i="13"/>
  <c r="G32" i="13"/>
  <c r="F30" i="13"/>
  <c r="E30" i="13"/>
  <c r="D30" i="13"/>
  <c r="G29" i="13"/>
  <c r="G28" i="13"/>
  <c r="G27" i="13"/>
  <c r="G26" i="13"/>
  <c r="G25" i="13"/>
  <c r="G23" i="13"/>
  <c r="G19" i="13"/>
  <c r="G18" i="13"/>
  <c r="G16" i="13"/>
  <c r="G15" i="13"/>
  <c r="G13" i="13"/>
  <c r="G8" i="13"/>
  <c r="G7" i="13"/>
  <c r="G6" i="13"/>
  <c r="G30" i="13" l="1"/>
  <c r="G11" i="13"/>
  <c r="F20" i="13"/>
  <c r="G45" i="13"/>
  <c r="E42" i="13"/>
  <c r="G42" i="13" s="1"/>
  <c r="G21" i="13"/>
  <c r="D20" i="13"/>
  <c r="G17" i="13"/>
  <c r="G14" i="13"/>
  <c r="G24" i="13"/>
  <c r="G38" i="13"/>
  <c r="F48" i="13" l="1"/>
  <c r="G20" i="13"/>
  <c r="G5" i="13"/>
  <c r="D48" i="13"/>
  <c r="E48" i="13"/>
  <c r="G48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<sst xmlns="http://schemas.openxmlformats.org/spreadsheetml/2006/main" count="52" uniqueCount="52">
  <si>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</si>
  <si>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</si>
  <si>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</si>
  <si>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</si>
  <si>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</si>
  <si>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</si>
  <si>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</si>
  <si>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Подпрогамма 4.Обеспечение реализации муниципальной программы</t>
  </si>
  <si>
    <t>Мероприятие 4.2 Обеспечение деятельности национальной обороны</t>
  </si>
  <si>
    <t>Мероприятие 1.2.Обеспечение безопасности дорожного движения</t>
  </si>
  <si>
    <t>ВСЕГО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</si>
  <si>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Нижневедугского сельского поселения </t>
  </si>
  <si>
    <t>Мероприятие 1.1 Осуществление мероприятий по предупреждению и ликвидации последствий чрезвычайных ситуаций в границах Нижневедугского сельского поселения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</si>
  <si>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</si>
  <si>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Подпрограмма 2. Оказание социальной помощи на территории Нижневедугского сельского поселения</t>
  </si>
  <si>
    <t>Мероприятие 4.1 Обеспечение непрерывности и эффективности деятельности органов местного самоуправления  Нижневедугского  сельского поселения</t>
  </si>
  <si>
    <t>Подпрограмма 2. «Благоустройство территории Нижневедугского сельского поселения».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</si>
  <si>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</si>
  <si>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</si>
  <si>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</si>
  <si>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2.1 Предоставление адресной социальной поддержки населению Нижневедугского сельского поселения.</t>
  </si>
  <si>
    <t xml:space="preserve">Мероприятие 2.2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</si>
  <si>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«Организация предоставления населению жилищно-коммунальных услуг, благоустройство и охрана окружающей среды  на 2020-2025 годы»</t>
  </si>
  <si>
    <t>"Муниципальное управление на 2020-2025 годы"</t>
  </si>
  <si>
    <t xml:space="preserve"> "Развитие транспортной системы на 2020-2025 годы"</t>
  </si>
  <si>
    <t>ИНФОРМАЦИЯ О ХОДЕ РЕАЛИЗАЦИИ МУНИЦИПАЛЬНОЙ ПРОГРАММ НИЖНЕВЕДУГСКОГО СЕЛЬСКОГО ПОСЕЛЕНИЯ НА 01.07.2023 года</t>
  </si>
  <si>
    <t>Подпрограмма 3. Управление муниципальным имуществом в Нижневедугском сельском поселении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</si>
  <si>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</si>
  <si>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</si>
  <si>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</si>
  <si>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</si>
  <si>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</si>
  <si>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2.3.Организация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насаждений; создание, реконструкция (восстановление) газонов и цветников, содержание и уход за объектами озеленения.</t>
  </si>
  <si>
    <t>Меропритие 2.4. 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Нижневедугского сельского поселения.</t>
  </si>
  <si>
    <t>Подпрограмма 3. "Энергоэффективность и развитие энергетики  Нижневедугского сельского поселения на 2020-2025годы"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</si>
  <si>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</si>
  <si>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</si>
  <si>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</si>
  <si>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</si>
  <si>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>Мероприятие 2.5. Прочие мероприятия по благоустройству.</t>
  </si>
  <si>
    <t>Мероприятие 3.1. Расходы на уличное освещение.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</si>
  <si>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</si>
  <si>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</si>
  <si>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 xml:space="preserve"> Меропритие 1.1.Развитие  дорожной деятельности в отношении автомобильных дорог местного значения в границах населенных пунктов поселения</t>
  </si>
  <si>
    <t>Подпрограмма 1 . Организация и осуществление мероприятий в сфере физической культуры и спорта</t>
  </si>
  <si>
    <t>Подпрограмма2. Обеспечение реализации муниципальной программы</t>
  </si>
  <si>
    <t>Мероприятие 1.1. Проведение спортивно-массовых мероприятий</t>
  </si>
  <si>
    <t xml:space="preserve">Мероприятие 2.1.Финансовое обеспечение подведомственных 
учреждений
</t>
  </si>
  <si>
    <t>Мероприятие 2.2.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</si>
  <si>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«Развитие культуры и спорта на 2020-2025 годы»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</si>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</sst>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/>
    <xf numFmtId="164" fontId="11" fillId="2" borderId="1" xfId="0" applyNumberFormat="1" applyFont="1" applyFill="1" applyBorder="1"/>
    <xf numFmtId="164" fontId="2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44" zoomScaleNormal="100" zoomScaleSheetLayoutView="100" workbookViewId="0">
      <pane xSplit="2" topLeftCell="C1" activePane="topRight" state="frozen"/>
      <selection pane="topRight" activeCell="D47" sqref="D47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A1" s="29"/>
      <c r="B1" s="30" t="s">
        <v>25</v>
      </c>
      <c r="C1" s="30"/>
      <c r="D1" s="30"/>
      <c r="E1" s="30"/>
      <c r="F1" s="30"/>
      <c r="G1" s="30"/>
      <c r="H1" s="29"/>
    </row>
    <row r="2" spans="1:8" x14ac:dyDescent="0.25">
      <c r="A2" s="29"/>
      <c r="B2" s="29"/>
      <c r="C2" s="29"/>
      <c r="D2" s="29"/>
      <c r="E2" s="29"/>
      <c r="F2" s="29"/>
      <c r="G2" s="29"/>
      <c r="H2" s="29"/>
    </row>
    <row r="3" spans="1:8" ht="114" customHeight="1" x14ac:dyDescent="0.25">
      <c r="A3" s="31" t="s">
        <v>0</v>
      </c>
      <c r="B3" s="2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5.75" x14ac:dyDescent="0.25">
      <c r="A4" s="32">
        <v>1</v>
      </c>
      <c r="B4" s="1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s="14" customFormat="1" ht="31.5" x14ac:dyDescent="0.25">
      <c r="A5" s="57">
        <v>1</v>
      </c>
      <c r="B5" s="7" t="s">
        <v>23</v>
      </c>
      <c r="C5" s="40"/>
      <c r="D5" s="58">
        <f>D6+D11+D14+D17</f>
        <v>5169.2</v>
      </c>
      <c r="E5" s="58">
        <f t="shared" ref="E5:F5" si="0">E6+E11+E14+E17</f>
        <v>5486.2</v>
      </c>
      <c r="F5" s="58">
        <f t="shared" si="0"/>
        <v>2391.6</v>
      </c>
      <c r="G5" s="58">
        <f>E5-F5</f>
        <v>3094.6</v>
      </c>
      <c r="H5" s="40"/>
    </row>
    <row r="6" spans="1:8" s="44" customFormat="1" ht="97.5" customHeight="1" x14ac:dyDescent="0.25">
      <c r="A6" s="43"/>
      <c r="B6" s="55" t="s">
        <v>11</v>
      </c>
      <c r="C6" s="56"/>
      <c r="D6" s="59">
        <f>D7+D8+D9+D10</f>
        <v>130</v>
      </c>
      <c r="E6" s="59">
        <f t="shared" ref="E6:F6" si="1">E7+E8+E9+E10</f>
        <v>130</v>
      </c>
      <c r="F6" s="59">
        <f t="shared" si="1"/>
        <v>0</v>
      </c>
      <c r="G6" s="60">
        <f t="shared" ref="G6:G48" si="2">E6-F6</f>
        <v>130</v>
      </c>
      <c r="H6" s="56"/>
    </row>
    <row r="7" spans="1:8" s="6" customFormat="1" ht="82.5" customHeight="1" x14ac:dyDescent="0.25">
      <c r="A7" s="33"/>
      <c r="B7" s="9" t="s">
        <v>12</v>
      </c>
      <c r="C7" s="8"/>
      <c r="D7" s="61">
        <v>130</v>
      </c>
      <c r="E7" s="61">
        <v>130</v>
      </c>
      <c r="F7" s="61">
        <v>0</v>
      </c>
      <c r="G7" s="62">
        <f t="shared" si="2"/>
        <v>130</v>
      </c>
      <c r="H7" s="8"/>
    </row>
    <row r="8" spans="1:8" s="6" customFormat="1" ht="69" customHeight="1" x14ac:dyDescent="0.25">
      <c r="A8" s="33"/>
      <c r="B8" s="10" t="s">
        <v>13</v>
      </c>
      <c r="C8" s="8"/>
      <c r="D8" s="61">
        <v>0</v>
      </c>
      <c r="E8" s="61">
        <v>0</v>
      </c>
      <c r="F8" s="61">
        <v>0</v>
      </c>
      <c r="G8" s="62">
        <f t="shared" si="2"/>
        <v>0</v>
      </c>
      <c r="H8" s="8"/>
    </row>
    <row r="9" spans="1:8" s="6" customFormat="1" ht="112.5" customHeight="1" x14ac:dyDescent="0.25">
      <c r="A9" s="33"/>
      <c r="B9" s="10" t="s">
        <v>18</v>
      </c>
      <c r="C9" s="8"/>
      <c r="D9" s="61">
        <v>0</v>
      </c>
      <c r="E9" s="61">
        <v>0</v>
      </c>
      <c r="F9" s="61">
        <v>0</v>
      </c>
      <c r="G9" s="62">
        <f t="shared" si="2"/>
        <v>0</v>
      </c>
      <c r="H9" s="8"/>
    </row>
    <row r="10" spans="1:8" s="6" customFormat="1" ht="61.5" customHeight="1" x14ac:dyDescent="0.25">
      <c r="A10" s="33"/>
      <c r="B10" s="10" t="s">
        <v>19</v>
      </c>
      <c r="C10" s="8"/>
      <c r="D10" s="61">
        <v>0</v>
      </c>
      <c r="E10" s="61">
        <v>0</v>
      </c>
      <c r="F10" s="61">
        <v>0</v>
      </c>
      <c r="G10" s="62">
        <f t="shared" si="2"/>
        <v>0</v>
      </c>
      <c r="H10" s="8"/>
    </row>
    <row r="11" spans="1:8" s="44" customFormat="1" ht="66" customHeight="1" x14ac:dyDescent="0.25">
      <c r="A11" s="48"/>
      <c r="B11" s="54" t="s">
        <v>14</v>
      </c>
      <c r="C11" s="48"/>
      <c r="D11" s="63">
        <f>D12+D13</f>
        <v>338</v>
      </c>
      <c r="E11" s="63">
        <f t="shared" ref="E11:F11" si="3">E12+E13</f>
        <v>352</v>
      </c>
      <c r="F11" s="63">
        <f t="shared" si="3"/>
        <v>167.55</v>
      </c>
      <c r="G11" s="60">
        <f t="shared" si="2"/>
        <v>184.45</v>
      </c>
      <c r="H11" s="48"/>
    </row>
    <row r="12" spans="1:8" s="6" customFormat="1" ht="66" customHeight="1" x14ac:dyDescent="0.25">
      <c r="A12" s="11"/>
      <c r="B12" s="9" t="s">
        <v>20</v>
      </c>
      <c r="C12" s="11"/>
      <c r="D12" s="64"/>
      <c r="E12" s="64"/>
      <c r="F12" s="64"/>
      <c r="G12" s="62">
        <f t="shared" si="2"/>
        <v>0</v>
      </c>
      <c r="H12" s="11"/>
    </row>
    <row r="13" spans="1:8" s="6" customFormat="1" ht="94.5" x14ac:dyDescent="0.25">
      <c r="A13" s="11"/>
      <c r="B13" s="10" t="s">
        <v>21</v>
      </c>
      <c r="C13" s="11"/>
      <c r="D13" s="64">
        <v>338</v>
      </c>
      <c r="E13" s="64">
        <v>352</v>
      </c>
      <c r="F13" s="64">
        <v>167.55</v>
      </c>
      <c r="G13" s="62">
        <f t="shared" si="2"/>
        <v>184.45</v>
      </c>
      <c r="H13" s="11"/>
    </row>
    <row r="14" spans="1:8" s="44" customFormat="1" ht="47.25" x14ac:dyDescent="0.25">
      <c r="A14" s="48"/>
      <c r="B14" s="54" t="s">
        <v>26</v>
      </c>
      <c r="C14" s="48"/>
      <c r="D14" s="63">
        <f>D15+D16</f>
        <v>0</v>
      </c>
      <c r="E14" s="63">
        <f t="shared" ref="E14:F14" si="4">E15+E16</f>
        <v>0</v>
      </c>
      <c r="F14" s="63">
        <f t="shared" si="4"/>
        <v>0</v>
      </c>
      <c r="G14" s="60">
        <f t="shared" si="2"/>
        <v>0</v>
      </c>
      <c r="H14" s="48"/>
    </row>
    <row r="15" spans="1:8" s="6" customFormat="1" ht="47.25" x14ac:dyDescent="0.25">
      <c r="A15" s="11"/>
      <c r="B15" s="9" t="s">
        <v>27</v>
      </c>
      <c r="C15" s="11"/>
      <c r="D15" s="64"/>
      <c r="E15" s="64"/>
      <c r="F15" s="64"/>
      <c r="G15" s="62">
        <f t="shared" si="2"/>
        <v>0</v>
      </c>
      <c r="H15" s="11"/>
    </row>
    <row r="16" spans="1:8" s="6" customFormat="1" ht="60.75" customHeight="1" x14ac:dyDescent="0.25">
      <c r="A16" s="11"/>
      <c r="B16" s="9" t="s">
        <v>28</v>
      </c>
      <c r="C16" s="11"/>
      <c r="D16" s="64"/>
      <c r="E16" s="64"/>
      <c r="F16" s="64"/>
      <c r="G16" s="62">
        <f t="shared" si="2"/>
        <v>0</v>
      </c>
      <c r="H16" s="11"/>
    </row>
    <row r="17" spans="1:8" s="6" customFormat="1" ht="47.25" x14ac:dyDescent="0.25">
      <c r="A17" s="11"/>
      <c r="B17" s="12" t="s">
        <v>7</v>
      </c>
      <c r="C17" s="11"/>
      <c r="D17" s="64">
        <f>D18+D19</f>
        <v>4701.2</v>
      </c>
      <c r="E17" s="64">
        <f t="shared" ref="E17:F17" si="5">E18+E19</f>
        <v>5004.2</v>
      </c>
      <c r="F17" s="64">
        <f t="shared" si="5"/>
        <v>2224.0499999999997</v>
      </c>
      <c r="G17" s="62">
        <f t="shared" si="2"/>
        <v>2780.15</v>
      </c>
      <c r="H17" s="11"/>
    </row>
    <row r="18" spans="1:8" s="6" customFormat="1" ht="78.75" x14ac:dyDescent="0.25">
      <c r="A18" s="11"/>
      <c r="B18" s="9" t="s">
        <v>15</v>
      </c>
      <c r="C18" s="11"/>
      <c r="D18" s="64">
        <v>4418</v>
      </c>
      <c r="E18" s="64">
        <v>4721</v>
      </c>
      <c r="F18" s="64">
        <v>2082.4499999999998</v>
      </c>
      <c r="G18" s="62">
        <f t="shared" si="2"/>
        <v>2638.55</v>
      </c>
      <c r="H18" s="11"/>
    </row>
    <row r="19" spans="1:8" s="6" customFormat="1" ht="31.5" x14ac:dyDescent="0.25">
      <c r="A19" s="11"/>
      <c r="B19" s="9" t="s">
        <v>8</v>
      </c>
      <c r="C19" s="11"/>
      <c r="D19" s="64">
        <v>283.2</v>
      </c>
      <c r="E19" s="64">
        <v>283.2</v>
      </c>
      <c r="F19" s="64">
        <v>141.6</v>
      </c>
      <c r="G19" s="62">
        <f t="shared" si="2"/>
        <v>141.6</v>
      </c>
      <c r="H19" s="11"/>
    </row>
    <row r="20" spans="1:8" s="14" customFormat="1" ht="78.75" x14ac:dyDescent="0.25">
      <c r="A20" s="35">
        <v>2</v>
      </c>
      <c r="B20" s="5" t="s">
        <v>22</v>
      </c>
      <c r="C20" s="13"/>
      <c r="D20" s="65">
        <f>D21+D24+D30</f>
        <v>1818.5700000000002</v>
      </c>
      <c r="E20" s="65">
        <f>E21+E24+E30</f>
        <v>1878.65</v>
      </c>
      <c r="F20" s="65">
        <f>F21+F24+F30</f>
        <v>791.59</v>
      </c>
      <c r="G20" s="58">
        <f t="shared" si="2"/>
        <v>1087.06</v>
      </c>
      <c r="H20" s="13"/>
    </row>
    <row r="21" spans="1:8" s="53" customFormat="1" ht="63" x14ac:dyDescent="0.25">
      <c r="A21" s="48"/>
      <c r="B21" s="52" t="s">
        <v>29</v>
      </c>
      <c r="C21" s="50"/>
      <c r="D21" s="66">
        <f>D22+D23</f>
        <v>660.57</v>
      </c>
      <c r="E21" s="66">
        <f t="shared" ref="E21:F21" si="6">E22+E23</f>
        <v>765.57</v>
      </c>
      <c r="F21" s="66">
        <f t="shared" si="6"/>
        <v>376.93</v>
      </c>
      <c r="G21" s="67">
        <f t="shared" si="2"/>
        <v>388.64000000000004</v>
      </c>
      <c r="H21" s="50"/>
    </row>
    <row r="22" spans="1:8" s="28" customFormat="1" ht="47.25" x14ac:dyDescent="0.25">
      <c r="A22" s="11"/>
      <c r="B22" s="85" t="s">
        <v>50</v>
      </c>
      <c r="C22" s="15"/>
      <c r="D22" s="68">
        <v>45</v>
      </c>
      <c r="E22" s="68">
        <v>150</v>
      </c>
      <c r="F22" s="68">
        <v>105</v>
      </c>
      <c r="G22" s="84"/>
      <c r="H22" s="15"/>
    </row>
    <row r="23" spans="1:8" s="6" customFormat="1" ht="31.5" x14ac:dyDescent="0.25">
      <c r="A23" s="34"/>
      <c r="B23" s="22" t="s">
        <v>51</v>
      </c>
      <c r="C23" s="15"/>
      <c r="D23" s="68">
        <v>615.57000000000005</v>
      </c>
      <c r="E23" s="68">
        <v>615.57000000000005</v>
      </c>
      <c r="F23" s="68">
        <v>271.93</v>
      </c>
      <c r="G23" s="62">
        <f t="shared" si="2"/>
        <v>343.64000000000004</v>
      </c>
      <c r="H23" s="15"/>
    </row>
    <row r="24" spans="1:8" s="51" customFormat="1" ht="52.5" customHeight="1" x14ac:dyDescent="0.25">
      <c r="A24" s="48"/>
      <c r="B24" s="49" t="s">
        <v>16</v>
      </c>
      <c r="C24" s="50"/>
      <c r="D24" s="66">
        <f>D25+D26+D27+D28+D29</f>
        <v>1158</v>
      </c>
      <c r="E24" s="66">
        <f t="shared" ref="E24:F24" si="7">E25+E26+E27+E28+E29</f>
        <v>1113.08</v>
      </c>
      <c r="F24" s="66">
        <f t="shared" si="7"/>
        <v>414.66</v>
      </c>
      <c r="G24" s="67">
        <f t="shared" si="2"/>
        <v>698.41999999999985</v>
      </c>
      <c r="H24" s="50"/>
    </row>
    <row r="25" spans="1:8" s="6" customFormat="1" ht="36" hidden="1" customHeight="1" x14ac:dyDescent="0.25">
      <c r="A25" s="34"/>
      <c r="B25" s="17" t="s">
        <v>30</v>
      </c>
      <c r="C25" s="15"/>
      <c r="D25" s="61">
        <v>0</v>
      </c>
      <c r="E25" s="69">
        <v>0</v>
      </c>
      <c r="F25" s="68">
        <v>0</v>
      </c>
      <c r="G25" s="62">
        <f t="shared" si="2"/>
        <v>0</v>
      </c>
      <c r="H25" s="15"/>
    </row>
    <row r="26" spans="1:8" s="6" customFormat="1" ht="63" hidden="1" customHeight="1" x14ac:dyDescent="0.25">
      <c r="A26" s="34"/>
      <c r="B26" s="18" t="s">
        <v>31</v>
      </c>
      <c r="C26" s="15"/>
      <c r="D26" s="68">
        <v>0</v>
      </c>
      <c r="E26" s="68">
        <v>0</v>
      </c>
      <c r="F26" s="68">
        <v>0</v>
      </c>
      <c r="G26" s="62">
        <f t="shared" si="2"/>
        <v>0</v>
      </c>
      <c r="H26" s="15"/>
    </row>
    <row r="27" spans="1:8" s="6" customFormat="1" ht="78.75" hidden="1" customHeight="1" x14ac:dyDescent="0.25">
      <c r="A27" s="34"/>
      <c r="B27" s="18" t="s">
        <v>32</v>
      </c>
      <c r="C27" s="8"/>
      <c r="D27" s="70">
        <v>0</v>
      </c>
      <c r="E27" s="70">
        <v>0</v>
      </c>
      <c r="F27" s="68">
        <v>0</v>
      </c>
      <c r="G27" s="62">
        <f t="shared" si="2"/>
        <v>0</v>
      </c>
      <c r="H27" s="19"/>
    </row>
    <row r="28" spans="1:8" s="6" customFormat="1" ht="149.25" hidden="1" customHeight="1" x14ac:dyDescent="0.25">
      <c r="A28" s="34"/>
      <c r="B28" s="18" t="s">
        <v>33</v>
      </c>
      <c r="C28" s="15"/>
      <c r="D28" s="68">
        <v>0</v>
      </c>
      <c r="E28" s="68">
        <v>0</v>
      </c>
      <c r="F28" s="69">
        <v>0</v>
      </c>
      <c r="G28" s="62">
        <f t="shared" si="2"/>
        <v>0</v>
      </c>
      <c r="H28" s="15"/>
    </row>
    <row r="29" spans="1:8" s="6" customFormat="1" ht="39.75" customHeight="1" thickBot="1" x14ac:dyDescent="0.3">
      <c r="A29" s="34"/>
      <c r="B29" s="22" t="s">
        <v>39</v>
      </c>
      <c r="C29" s="34"/>
      <c r="D29" s="61">
        <v>1158</v>
      </c>
      <c r="E29" s="68">
        <v>1113.08</v>
      </c>
      <c r="F29" s="71">
        <v>414.66</v>
      </c>
      <c r="G29" s="62">
        <f t="shared" si="2"/>
        <v>698.41999999999985</v>
      </c>
      <c r="H29" s="34"/>
    </row>
    <row r="30" spans="1:8" s="44" customFormat="1" ht="78.75" hidden="1" customHeight="1" x14ac:dyDescent="0.25">
      <c r="A30" s="41"/>
      <c r="B30" s="42" t="s">
        <v>34</v>
      </c>
      <c r="C30" s="41"/>
      <c r="D30" s="72">
        <f>D32+D37</f>
        <v>0</v>
      </c>
      <c r="E30" s="72">
        <f>E32+E37</f>
        <v>0</v>
      </c>
      <c r="F30" s="73">
        <f>F32+F37</f>
        <v>0</v>
      </c>
      <c r="G30" s="60">
        <f t="shared" si="2"/>
        <v>0</v>
      </c>
      <c r="H30" s="41"/>
    </row>
    <row r="31" spans="1:8" s="39" customFormat="1" ht="78.75" hidden="1" customHeight="1" x14ac:dyDescent="0.25">
      <c r="A31" s="34"/>
      <c r="B31" s="38" t="s">
        <v>40</v>
      </c>
      <c r="C31" s="34"/>
      <c r="D31" s="74"/>
      <c r="E31" s="74"/>
      <c r="F31" s="75"/>
      <c r="G31" s="62"/>
      <c r="H31" s="34"/>
    </row>
    <row r="32" spans="1:8" s="6" customFormat="1" ht="55.5" hidden="1" customHeight="1" x14ac:dyDescent="0.25">
      <c r="A32" s="34"/>
      <c r="B32" s="18" t="s">
        <v>35</v>
      </c>
      <c r="C32" s="15"/>
      <c r="D32" s="68"/>
      <c r="E32" s="68"/>
      <c r="F32" s="69"/>
      <c r="G32" s="62">
        <f t="shared" si="2"/>
        <v>0</v>
      </c>
      <c r="H32" s="15"/>
    </row>
    <row r="33" spans="1:8" s="6" customFormat="1" ht="55.5" hidden="1" customHeight="1" x14ac:dyDescent="0.25">
      <c r="A33" s="25"/>
      <c r="B33" s="20" t="s">
        <v>36</v>
      </c>
      <c r="C33" s="21"/>
      <c r="D33" s="76"/>
      <c r="E33" s="76"/>
      <c r="F33" s="77"/>
      <c r="G33" s="62"/>
      <c r="H33" s="21"/>
    </row>
    <row r="34" spans="1:8" s="6" customFormat="1" ht="55.5" hidden="1" customHeight="1" x14ac:dyDescent="0.25">
      <c r="A34" s="25"/>
      <c r="B34" s="20" t="s">
        <v>37</v>
      </c>
      <c r="C34" s="21"/>
      <c r="D34" s="76"/>
      <c r="E34" s="76"/>
      <c r="F34" s="77"/>
      <c r="G34" s="62"/>
      <c r="H34" s="21"/>
    </row>
    <row r="35" spans="1:8" s="6" customFormat="1" ht="55.5" hidden="1" customHeight="1" x14ac:dyDescent="0.25">
      <c r="A35" s="25"/>
      <c r="B35" s="20" t="s">
        <v>38</v>
      </c>
      <c r="C35" s="21"/>
      <c r="D35" s="76"/>
      <c r="E35" s="76"/>
      <c r="F35" s="77"/>
      <c r="G35" s="62"/>
      <c r="H35" s="21"/>
    </row>
    <row r="36" spans="1:8" s="6" customFormat="1" ht="55.5" hidden="1" customHeight="1" x14ac:dyDescent="0.25">
      <c r="A36" s="25"/>
      <c r="B36" s="20" t="s">
        <v>41</v>
      </c>
      <c r="C36" s="21"/>
      <c r="D36" s="76"/>
      <c r="E36" s="76"/>
      <c r="F36" s="77"/>
      <c r="G36" s="62"/>
      <c r="H36" s="21"/>
    </row>
    <row r="37" spans="1:8" s="6" customFormat="1" ht="64.5" hidden="1" customHeight="1" thickBot="1" x14ac:dyDescent="0.3">
      <c r="A37" s="25"/>
      <c r="B37" s="20" t="s">
        <v>42</v>
      </c>
      <c r="C37" s="21"/>
      <c r="D37" s="76"/>
      <c r="E37" s="76"/>
      <c r="F37" s="77"/>
      <c r="G37" s="62">
        <f t="shared" si="2"/>
        <v>0</v>
      </c>
      <c r="H37" s="21"/>
    </row>
    <row r="38" spans="1:8" s="14" customFormat="1" ht="35.25" customHeight="1" x14ac:dyDescent="0.25">
      <c r="A38" s="35">
        <v>3</v>
      </c>
      <c r="B38" s="23" t="s">
        <v>24</v>
      </c>
      <c r="C38" s="40"/>
      <c r="D38" s="78">
        <f>D39</f>
        <v>8301.2000000000007</v>
      </c>
      <c r="E38" s="78">
        <f>E39</f>
        <v>9184.61</v>
      </c>
      <c r="F38" s="78">
        <f>F39</f>
        <v>706.13</v>
      </c>
      <c r="G38" s="58">
        <f t="shared" si="2"/>
        <v>8478.4800000000014</v>
      </c>
      <c r="H38" s="40"/>
    </row>
    <row r="39" spans="1:8" s="6" customFormat="1" ht="77.25" customHeight="1" x14ac:dyDescent="0.25">
      <c r="A39" s="34"/>
      <c r="B39" s="16" t="s">
        <v>43</v>
      </c>
      <c r="C39" s="34"/>
      <c r="D39" s="79">
        <v>8301.2000000000007</v>
      </c>
      <c r="E39" s="79">
        <v>9184.61</v>
      </c>
      <c r="F39" s="79">
        <v>706.13</v>
      </c>
      <c r="G39" s="62">
        <f t="shared" si="2"/>
        <v>8478.4800000000014</v>
      </c>
      <c r="H39" s="34"/>
    </row>
    <row r="40" spans="1:8" s="6" customFormat="1" ht="32.25" customHeight="1" x14ac:dyDescent="0.25">
      <c r="A40" s="34"/>
      <c r="B40" s="16" t="s">
        <v>9</v>
      </c>
      <c r="C40" s="34"/>
      <c r="D40" s="79">
        <v>0</v>
      </c>
      <c r="E40" s="79">
        <v>0</v>
      </c>
      <c r="F40" s="79">
        <v>0</v>
      </c>
      <c r="G40" s="62">
        <f t="shared" si="2"/>
        <v>0</v>
      </c>
      <c r="H40" s="34"/>
    </row>
    <row r="41" spans="1:8" s="6" customFormat="1" ht="90.75" customHeight="1" x14ac:dyDescent="0.25">
      <c r="A41" s="34"/>
      <c r="B41" s="16" t="s">
        <v>17</v>
      </c>
      <c r="C41" s="34"/>
      <c r="D41" s="79">
        <v>0</v>
      </c>
      <c r="E41" s="79">
        <v>0</v>
      </c>
      <c r="F41" s="79">
        <v>0</v>
      </c>
      <c r="G41" s="62">
        <f t="shared" si="2"/>
        <v>0</v>
      </c>
      <c r="H41" s="34"/>
    </row>
    <row r="42" spans="1:8" s="14" customFormat="1" ht="31.5" x14ac:dyDescent="0.25">
      <c r="A42" s="47">
        <v>4</v>
      </c>
      <c r="B42" s="7" t="s">
        <v>49</v>
      </c>
      <c r="C42" s="46"/>
      <c r="D42" s="80">
        <f>D45</f>
        <v>1640</v>
      </c>
      <c r="E42" s="80">
        <f>E45</f>
        <v>1661</v>
      </c>
      <c r="F42" s="80">
        <f>F45</f>
        <v>678.48</v>
      </c>
      <c r="G42" s="58">
        <f t="shared" si="2"/>
        <v>982.52</v>
      </c>
      <c r="H42" s="24"/>
    </row>
    <row r="43" spans="1:8" s="44" customFormat="1" ht="47.25" x14ac:dyDescent="0.25">
      <c r="A43" s="41"/>
      <c r="B43" s="42" t="s">
        <v>44</v>
      </c>
      <c r="C43" s="41"/>
      <c r="D43" s="81"/>
      <c r="E43" s="81"/>
      <c r="F43" s="81"/>
      <c r="G43" s="60"/>
      <c r="H43" s="41"/>
    </row>
    <row r="44" spans="1:8" s="39" customFormat="1" ht="31.5" x14ac:dyDescent="0.25">
      <c r="A44" s="34"/>
      <c r="B44" s="16" t="s">
        <v>46</v>
      </c>
      <c r="C44" s="34"/>
      <c r="D44" s="79"/>
      <c r="E44" s="79"/>
      <c r="F44" s="79"/>
      <c r="G44" s="62"/>
      <c r="H44" s="34"/>
    </row>
    <row r="45" spans="1:8" s="44" customFormat="1" ht="47.25" x14ac:dyDescent="0.25">
      <c r="A45" s="41"/>
      <c r="B45" s="42" t="s">
        <v>45</v>
      </c>
      <c r="C45" s="41"/>
      <c r="D45" s="81">
        <f>D46+D47</f>
        <v>1640</v>
      </c>
      <c r="E45" s="81">
        <f>E46+E47</f>
        <v>1661</v>
      </c>
      <c r="F45" s="81">
        <f>F46+F47</f>
        <v>678.48</v>
      </c>
      <c r="G45" s="82">
        <f t="shared" si="2"/>
        <v>982.52</v>
      </c>
      <c r="H45" s="41"/>
    </row>
    <row r="46" spans="1:8" s="45" customFormat="1" ht="64.5" customHeight="1" x14ac:dyDescent="0.25">
      <c r="A46" s="11"/>
      <c r="B46" s="9" t="s">
        <v>47</v>
      </c>
      <c r="C46" s="11"/>
      <c r="D46" s="83">
        <v>1640</v>
      </c>
      <c r="E46" s="83">
        <v>1661</v>
      </c>
      <c r="F46" s="83">
        <v>678.48</v>
      </c>
      <c r="G46" s="84">
        <f t="shared" si="2"/>
        <v>982.52</v>
      </c>
      <c r="H46" s="11"/>
    </row>
    <row r="47" spans="1:8" s="6" customFormat="1" ht="110.25" x14ac:dyDescent="0.25">
      <c r="A47" s="34"/>
      <c r="B47" s="16" t="s">
        <v>48</v>
      </c>
      <c r="C47" s="34"/>
      <c r="D47" s="79"/>
      <c r="E47" s="79"/>
      <c r="F47" s="79"/>
      <c r="G47" s="62">
        <f t="shared" si="2"/>
        <v>0</v>
      </c>
      <c r="H47" s="34"/>
    </row>
    <row r="48" spans="1:8" s="14" customFormat="1" ht="15.75" x14ac:dyDescent="0.25">
      <c r="A48" s="27"/>
      <c r="B48" s="12" t="s">
        <v>10</v>
      </c>
      <c r="C48" s="27"/>
      <c r="D48" s="86">
        <f>D42+D38+D20+D5</f>
        <v>16928.97</v>
      </c>
      <c r="E48" s="86">
        <f>E42+E38+E20+E5</f>
        <v>18210.46</v>
      </c>
      <c r="F48" s="86">
        <f>F42+F38+F20+F5</f>
        <v>4567.8</v>
      </c>
      <c r="G48" s="58">
        <f t="shared" si="2"/>
        <v>13642.66</v>
      </c>
      <c r="H48" s="27"/>
    </row>
    <row r="49" spans="1:8" s="6" customFormat="1" x14ac:dyDescent="0.25">
      <c r="A49" s="26"/>
      <c r="B49" s="26"/>
      <c r="C49" s="26"/>
      <c r="D49" s="26"/>
      <c r="E49" s="26"/>
      <c r="F49" s="26"/>
      <c r="G49" s="26"/>
      <c r="H49" s="26"/>
    </row>
    <row r="50" spans="1:8" s="6" customFormat="1" ht="17.25" customHeight="1" x14ac:dyDescent="0.25">
      <c r="A50" s="26"/>
      <c r="B50" s="36"/>
      <c r="C50" s="36"/>
      <c r="D50" s="36"/>
      <c r="E50" s="36"/>
      <c r="F50" s="36"/>
      <c r="G50" s="26"/>
      <c r="H50" s="26"/>
    </row>
    <row r="51" spans="1:8" ht="15" customHeight="1" x14ac:dyDescent="0.25">
      <c r="A51" s="29"/>
      <c r="B51" s="37"/>
      <c r="C51" s="37"/>
      <c r="D51" s="37"/>
      <c r="E51" s="37"/>
      <c r="F51" s="37"/>
      <c r="G51" s="29"/>
      <c r="H51" s="29"/>
    </row>
    <row r="52" spans="1:8" x14ac:dyDescent="0.25">
      <c r="A52" s="29"/>
      <c r="B52" s="29"/>
      <c r="C52" s="29"/>
      <c r="D52" s="29"/>
      <c r="E52" s="29"/>
      <c r="F52" s="29"/>
      <c r="G52" s="29"/>
      <c r="H52" s="29"/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01.07.2023</vt:lpstr>
      <vt:lpstr>Лист2</vt:lpstr>
      <vt:lpstr>'на 01.07.2023'!Область_печати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2021-02-16T06:09:40Z</cp:lastPrinted>
  <dcterms:created xsi:type="dcterms:W3CDTF">2016-09-20T06:37:15Z</dcterms:created>
  <dcterms:modified xsi:type="dcterms:W3CDTF">2023-07-31T12:13:26Z</dcterms:modified>
</cp:coreProperties>
</file>